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vgra\OneDrive\Documents\ChatGPT\"/>
    </mc:Choice>
  </mc:AlternateContent>
  <xr:revisionPtr revIDLastSave="0" documentId="13_ncr:1_{D0850F59-C5F6-408E-BF93-33557468AC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lculator Ma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tIaUFd8igbFuEL6ulVv47aZALbA=="/>
    </ext>
  </extLst>
</workbook>
</file>

<file path=xl/calcChain.xml><?xml version="1.0" encoding="utf-8"?>
<calcChain xmlns="http://schemas.openxmlformats.org/spreadsheetml/2006/main">
  <c r="E26" i="1" l="1"/>
  <c r="L20" i="1"/>
  <c r="B10" i="1" s="1"/>
  <c r="D19" i="1"/>
  <c r="L18" i="1"/>
  <c r="D18" i="1"/>
  <c r="P12" i="1"/>
  <c r="P11" i="1"/>
  <c r="P10" i="1"/>
  <c r="P9" i="1"/>
  <c r="S8" i="1"/>
  <c r="S10" i="1" s="1"/>
  <c r="B6" i="1" s="1"/>
  <c r="P8" i="1"/>
  <c r="D8" i="1"/>
  <c r="D9" i="1" s="1"/>
  <c r="U7" i="1"/>
  <c r="P7" i="1"/>
  <c r="P6" i="1"/>
  <c r="P5" i="1"/>
  <c r="P13" i="1" l="1"/>
  <c r="B8" i="1" s="1"/>
  <c r="B23" i="1" s="1"/>
  <c r="E27" i="1" s="1"/>
  <c r="E28" i="1" s="1"/>
  <c r="E30" i="1" s="1"/>
</calcChain>
</file>

<file path=xl/sharedStrings.xml><?xml version="1.0" encoding="utf-8"?>
<sst xmlns="http://schemas.openxmlformats.org/spreadsheetml/2006/main" count="78" uniqueCount="69">
  <si>
    <t>Project Name</t>
  </si>
  <si>
    <t>Test Project</t>
  </si>
  <si>
    <t>Address</t>
  </si>
  <si>
    <t>Salesman Name</t>
  </si>
  <si>
    <t>Name</t>
  </si>
  <si>
    <t>Enter Address Here</t>
  </si>
  <si>
    <t>Estimated Expenses</t>
  </si>
  <si>
    <t>Amounts</t>
  </si>
  <si>
    <t>Est Panel Per Day</t>
  </si>
  <si>
    <t xml:space="preserve">Labor </t>
  </si>
  <si>
    <t>Hrs</t>
  </si>
  <si>
    <t>Rate</t>
  </si>
  <si>
    <t>Days</t>
  </si>
  <si>
    <t>Total</t>
  </si>
  <si>
    <t>Lift</t>
  </si>
  <si>
    <t>Total Panels</t>
  </si>
  <si>
    <t>Extra 1</t>
  </si>
  <si>
    <t>Gas and Mileage</t>
  </si>
  <si>
    <t>Mile Reimbursment</t>
  </si>
  <si>
    <t>Total Days</t>
  </si>
  <si>
    <t>Employee 2</t>
  </si>
  <si>
    <t>Mileage Projection</t>
  </si>
  <si>
    <t>Per Mile</t>
  </si>
  <si>
    <t>Vehicle Cost</t>
  </si>
  <si>
    <t>Hours Per Day</t>
  </si>
  <si>
    <t>Employee 3</t>
  </si>
  <si>
    <t>Vehicle MPG</t>
  </si>
  <si>
    <t>Labor</t>
  </si>
  <si>
    <t>Per Hour</t>
  </si>
  <si>
    <t>Employee 4</t>
  </si>
  <si>
    <t>Total Gallons Projected</t>
  </si>
  <si>
    <t>Misc Projection</t>
  </si>
  <si>
    <t>Per Min</t>
  </si>
  <si>
    <t>Employee 5</t>
  </si>
  <si>
    <t>Per Gallon Price</t>
  </si>
  <si>
    <t>Daily Stipend</t>
  </si>
  <si>
    <t>Employee 6</t>
  </si>
  <si>
    <t>Total Estimated Gas</t>
  </si>
  <si>
    <t>Water Source/Buffalo</t>
  </si>
  <si>
    <t>Misc Spending Money Per Day</t>
  </si>
  <si>
    <t>Employee 7</t>
  </si>
  <si>
    <t>Employee 8</t>
  </si>
  <si>
    <t>Extra 2</t>
  </si>
  <si>
    <t>Notes:</t>
  </si>
  <si>
    <t>Extra 3</t>
  </si>
  <si>
    <t>Stipend Per Day</t>
  </si>
  <si>
    <t>5 day job</t>
  </si>
  <si>
    <t>Extra 4</t>
  </si>
  <si>
    <t>Vehicle Rental</t>
  </si>
  <si>
    <t>Extra 5</t>
  </si>
  <si>
    <t>Car Insurance</t>
  </si>
  <si>
    <t>Total Workers</t>
  </si>
  <si>
    <t>Extra 6</t>
  </si>
  <si>
    <t>Extra 7</t>
  </si>
  <si>
    <t>Total Worker Daily Stipend</t>
  </si>
  <si>
    <t>Extra 8</t>
  </si>
  <si>
    <t>Extra 9</t>
  </si>
  <si>
    <t>Total Daily Stipend</t>
  </si>
  <si>
    <t>Extra 10</t>
  </si>
  <si>
    <t>Extra 11</t>
  </si>
  <si>
    <t>Total Expenses</t>
  </si>
  <si>
    <t>Summary</t>
  </si>
  <si>
    <t>Panels</t>
  </si>
  <si>
    <t>rate</t>
  </si>
  <si>
    <t>Roof Mount Panels</t>
  </si>
  <si>
    <t>bid</t>
  </si>
  <si>
    <t>Total costs</t>
  </si>
  <si>
    <t>Profit</t>
  </si>
  <si>
    <t>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</si>
</sst>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0.0%"/>
  </numFmts>
  <fonts count="6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vertical="center"/>
    </xf>
    <xf numFmtId="0" fontId="3" fillId="2" borderId="5" xfId="0" applyFont="1" applyFill="1" applyBorder="1"/>
    <xf numFmtId="0" fontId="1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/>
    <xf numFmtId="0" fontId="3" fillId="2" borderId="6" xfId="0" applyFont="1" applyFill="1" applyBorder="1" applyAlignment="1">
      <alignment horizontal="left" vertical="center"/>
    </xf>
    <xf numFmtId="44" fontId="4" fillId="3" borderId="1" xfId="0" applyNumberFormat="1" applyFont="1" applyFill="1" applyBorder="1"/>
    <xf numFmtId="0" fontId="4" fillId="3" borderId="6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0" fontId="4" fillId="4" borderId="1" xfId="0" applyFont="1" applyFill="1" applyBorder="1"/>
    <xf numFmtId="44" fontId="4" fillId="4" borderId="1" xfId="0" applyNumberFormat="1" applyFont="1" applyFill="1" applyBorder="1"/>
    <xf numFmtId="0" fontId="4" fillId="3" borderId="1" xfId="0" applyFont="1" applyFill="1" applyBorder="1"/>
    <xf numFmtId="164" fontId="3" fillId="2" borderId="1" xfId="0" applyNumberFormat="1" applyFont="1" applyFill="1" applyBorder="1"/>
    <xf numFmtId="44" fontId="3" fillId="2" borderId="1" xfId="0" applyNumberFormat="1" applyFont="1" applyFill="1" applyBorder="1"/>
    <xf numFmtId="0" fontId="3" fillId="2" borderId="1" xfId="0" applyFont="1" applyFill="1" applyBorder="1" applyAlignment="1">
      <alignment horizontal="left" vertical="center"/>
    </xf>
    <xf numFmtId="6" fontId="3" fillId="2" borderId="1" xfId="0" applyNumberFormat="1" applyFont="1" applyFill="1" applyBorder="1"/>
    <xf numFmtId="0" fontId="1" fillId="2" borderId="1" xfId="0" applyFont="1" applyFill="1" applyBorder="1"/>
    <xf numFmtId="44" fontId="1" fillId="2" borderId="1" xfId="0" applyNumberFormat="1" applyFont="1" applyFill="1" applyBorder="1"/>
    <xf numFmtId="0" fontId="4" fillId="2" borderId="1" xfId="0" applyFont="1" applyFill="1" applyBorder="1"/>
    <xf numFmtId="0" fontId="1" fillId="2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left" vertical="center"/>
    </xf>
    <xf numFmtId="164" fontId="3" fillId="2" borderId="5" xfId="0" applyNumberFormat="1" applyFont="1" applyFill="1" applyBorder="1"/>
    <xf numFmtId="44" fontId="3" fillId="2" borderId="6" xfId="0" applyNumberFormat="1" applyFont="1" applyFill="1" applyBorder="1"/>
    <xf numFmtId="0" fontId="5" fillId="2" borderId="5" xfId="0" applyFont="1" applyFill="1" applyBorder="1"/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8" fontId="4" fillId="3" borderId="1" xfId="0" applyNumberFormat="1" applyFont="1" applyFill="1" applyBorder="1"/>
    <xf numFmtId="0" fontId="5" fillId="2" borderId="1" xfId="0" applyFont="1" applyFill="1" applyBorder="1"/>
    <xf numFmtId="165" fontId="3" fillId="2" borderId="1" xfId="0" applyNumberFormat="1" applyFont="1" applyFill="1" applyBorder="1"/>
    <xf numFmtId="3" fontId="4" fillId="3" borderId="6" xfId="0" applyNumberFormat="1" applyFont="1" applyFill="1" applyBorder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1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4" fontId="3" fillId="2" borderId="7" xfId="0" applyNumberFormat="1" applyFont="1" applyFill="1" applyBorder="1" applyAlignment="1">
      <alignment horizontal="center" wrapText="1"/>
    </xf>
    <xf numFmtId="0" fontId="2" fillId="0" borderId="8" xfId="0" applyFont="1" applyBorder="1"/>
    <xf numFmtId="0" fontId="3" fillId="2" borderId="7" xfId="0" applyFont="1" applyFill="1" applyBorder="1" applyAlignment="1">
      <alignment horizontal="left" wrapText="1"/>
    </xf>
    <xf numFmtId="6" fontId="3" fillId="3" borderId="2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top" wrapText="1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0" xfId="0"/>
    <xf numFmtId="0" fontId="2" fillId="0" borderId="13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5" xfId="0" applyFont="1" applyBorder="1"/>
    <xf numFmtId="0" fontId="3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 wrapText="1"/>
    </xf>
    <xf numFmtId="6" fontId="3" fillId="2" borderId="9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workbookViewId="0">
      <selection activeCell="P6" sqref="P6"/>
    </sheetView>
  </sheetViews>
  <sheetFormatPr defaultColWidth="12.625" defaultRowHeight="15" customHeight="1" x14ac:dyDescent="0.2"/>
  <cols>
    <col min="1" max="1" width="20.375" customWidth="1"/>
    <col min="2" max="2" width="12.5" customWidth="1"/>
    <col min="3" max="4" width="8" customWidth="1"/>
    <col min="5" max="5" width="13.125" customWidth="1"/>
    <col min="6" max="6" width="9" customWidth="1"/>
    <col min="7" max="9" width="4.5" customWidth="1"/>
    <col min="10" max="10" width="1.25" customWidth="1"/>
    <col min="11" max="11" width="13" customWidth="1"/>
    <col min="12" max="12" width="5.875" customWidth="1"/>
    <col min="13" max="13" width="9.5" customWidth="1"/>
    <col min="14" max="14" width="5.75" customWidth="1"/>
    <col min="15" max="15" width="2.625" customWidth="1"/>
    <col min="16" max="16" width="13.125" customWidth="1"/>
    <col min="17" max="17" width="1.25" customWidth="1"/>
    <col min="18" max="18" width="21.5" customWidth="1"/>
    <col min="19" max="21" width="8" customWidth="1"/>
    <col min="22" max="22" width="9.5" customWidth="1"/>
    <col min="23" max="26" width="7.625" customWidth="1"/>
  </cols>
  <sheetData>
    <row r="1" spans="1:26" x14ac:dyDescent="0.25">
      <c r="A1" s="1" t="s">
        <v>0</v>
      </c>
      <c r="B1" s="37" t="s">
        <v>1</v>
      </c>
      <c r="C1" s="35"/>
      <c r="D1" s="35"/>
      <c r="E1" s="35"/>
      <c r="F1" s="35"/>
      <c r="G1" s="35"/>
      <c r="H1" s="35"/>
      <c r="I1" s="35"/>
      <c r="J1" s="35"/>
      <c r="K1" s="36"/>
      <c r="L1" s="2"/>
      <c r="M1" s="2"/>
      <c r="N1" s="2"/>
      <c r="O1" s="2"/>
      <c r="P1" s="2"/>
      <c r="Q1" s="2"/>
      <c r="R1" s="34" t="s">
        <v>2</v>
      </c>
      <c r="S1" s="35"/>
      <c r="T1" s="35"/>
      <c r="U1" s="35"/>
      <c r="V1" s="36"/>
      <c r="W1" s="2"/>
      <c r="X1" s="2"/>
      <c r="Y1" s="2"/>
      <c r="Z1" s="2"/>
    </row>
    <row r="2" spans="1:26" x14ac:dyDescent="0.25">
      <c r="A2" s="1" t="s">
        <v>3</v>
      </c>
      <c r="B2" s="37" t="s">
        <v>4</v>
      </c>
      <c r="C2" s="35"/>
      <c r="D2" s="35"/>
      <c r="E2" s="35"/>
      <c r="F2" s="35"/>
      <c r="G2" s="35"/>
      <c r="H2" s="35"/>
      <c r="I2" s="35"/>
      <c r="J2" s="35"/>
      <c r="K2" s="36"/>
      <c r="L2" s="2"/>
      <c r="M2" s="2"/>
      <c r="N2" s="2"/>
      <c r="O2" s="2"/>
      <c r="P2" s="2"/>
      <c r="Q2" s="2"/>
      <c r="R2" s="38" t="s">
        <v>5</v>
      </c>
      <c r="S2" s="35"/>
      <c r="T2" s="35"/>
      <c r="U2" s="35"/>
      <c r="V2" s="36"/>
      <c r="W2" s="2"/>
      <c r="X2" s="2"/>
      <c r="Y2" s="2"/>
      <c r="Z2" s="2"/>
    </row>
    <row r="3" spans="1:26" ht="9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4"/>
      <c r="S3" s="2"/>
      <c r="T3" s="2"/>
      <c r="U3" s="2"/>
      <c r="V3" s="2"/>
      <c r="W3" s="2"/>
      <c r="X3" s="2"/>
      <c r="Y3" s="2"/>
      <c r="Z3" s="2"/>
    </row>
    <row r="4" spans="1:26" x14ac:dyDescent="0.25">
      <c r="A4" s="5" t="s">
        <v>6</v>
      </c>
      <c r="B4" s="6" t="s">
        <v>7</v>
      </c>
      <c r="C4" s="7"/>
      <c r="D4" s="39" t="s">
        <v>8</v>
      </c>
      <c r="E4" s="36"/>
      <c r="F4" s="2"/>
      <c r="G4" s="2"/>
      <c r="H4" s="2"/>
      <c r="I4" s="2"/>
      <c r="J4" s="2"/>
      <c r="K4" s="6" t="s">
        <v>9</v>
      </c>
      <c r="L4" s="6" t="s">
        <v>10</v>
      </c>
      <c r="M4" s="6" t="s">
        <v>11</v>
      </c>
      <c r="N4" s="6" t="s">
        <v>12</v>
      </c>
      <c r="O4" s="6"/>
      <c r="P4" s="6" t="s">
        <v>13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8" t="s">
        <v>14</v>
      </c>
      <c r="B5" s="9"/>
      <c r="C5" s="2"/>
      <c r="D5" s="33">
        <v>1500</v>
      </c>
      <c r="E5" s="11" t="s">
        <v>15</v>
      </c>
      <c r="F5" s="2"/>
      <c r="G5" s="2"/>
      <c r="H5" s="2"/>
      <c r="I5" s="2"/>
      <c r="J5" s="2"/>
      <c r="K5" s="12" t="s">
        <v>16</v>
      </c>
      <c r="L5" s="13">
        <v>8</v>
      </c>
      <c r="M5" s="14">
        <v>25</v>
      </c>
      <c r="N5" s="15">
        <v>1</v>
      </c>
      <c r="O5" s="16"/>
      <c r="P5" s="17">
        <f>L5*M5*N5</f>
        <v>200</v>
      </c>
      <c r="Q5" s="2"/>
      <c r="R5" s="40" t="s">
        <v>17</v>
      </c>
      <c r="S5" s="36"/>
      <c r="T5" s="2"/>
      <c r="U5" s="39" t="s">
        <v>18</v>
      </c>
      <c r="V5" s="36"/>
      <c r="W5" s="2"/>
      <c r="X5" s="2"/>
      <c r="Y5" s="2"/>
      <c r="Z5" s="2"/>
    </row>
    <row r="6" spans="1:26" x14ac:dyDescent="0.25">
      <c r="A6" s="18" t="s">
        <v>17</v>
      </c>
      <c r="B6" s="17">
        <f>S10</f>
        <v>47.1</v>
      </c>
      <c r="C6" s="2"/>
      <c r="D6" s="15">
        <v>1</v>
      </c>
      <c r="E6" s="12" t="s">
        <v>19</v>
      </c>
      <c r="F6" s="2"/>
      <c r="G6" s="2"/>
      <c r="H6" s="2"/>
      <c r="I6" s="2"/>
      <c r="J6" s="2"/>
      <c r="K6" s="18" t="s">
        <v>20</v>
      </c>
      <c r="L6" s="13">
        <v>8</v>
      </c>
      <c r="M6" s="14">
        <v>25</v>
      </c>
      <c r="N6" s="15">
        <v>1</v>
      </c>
      <c r="O6" s="16"/>
      <c r="P6" s="17">
        <f>M6*L6*N5</f>
        <v>200</v>
      </c>
      <c r="Q6" s="2"/>
      <c r="R6" s="12" t="s">
        <v>21</v>
      </c>
      <c r="S6" s="15">
        <v>200</v>
      </c>
      <c r="T6" s="2"/>
      <c r="U6" s="10">
        <v>0.5</v>
      </c>
      <c r="V6" s="11" t="s">
        <v>22</v>
      </c>
      <c r="W6" s="2"/>
      <c r="X6" s="2"/>
      <c r="Y6" s="2"/>
      <c r="Z6" s="2"/>
    </row>
    <row r="7" spans="1:26" x14ac:dyDescent="0.25">
      <c r="A7" s="18" t="s">
        <v>23</v>
      </c>
      <c r="B7" s="9">
        <v>0</v>
      </c>
      <c r="C7" s="2"/>
      <c r="D7" s="15">
        <v>8</v>
      </c>
      <c r="E7" s="12" t="s">
        <v>24</v>
      </c>
      <c r="F7" s="2"/>
      <c r="G7" s="2"/>
      <c r="H7" s="2"/>
      <c r="I7" s="2"/>
      <c r="J7" s="2"/>
      <c r="K7" s="12" t="s">
        <v>25</v>
      </c>
      <c r="L7" s="13">
        <v>0</v>
      </c>
      <c r="M7" s="14">
        <v>15</v>
      </c>
      <c r="N7" s="15">
        <v>0</v>
      </c>
      <c r="O7" s="16"/>
      <c r="P7" s="17">
        <f t="shared" ref="P7:P10" si="0">M7*L7*N7</f>
        <v>0</v>
      </c>
      <c r="Q7" s="2"/>
      <c r="R7" s="12" t="s">
        <v>26</v>
      </c>
      <c r="S7" s="15">
        <v>20</v>
      </c>
      <c r="T7" s="2"/>
      <c r="U7" s="17">
        <f>SUM(U6*S6)</f>
        <v>100</v>
      </c>
      <c r="V7" s="12" t="s">
        <v>13</v>
      </c>
      <c r="W7" s="2"/>
      <c r="X7" s="2"/>
      <c r="Y7" s="2"/>
      <c r="Z7" s="2"/>
    </row>
    <row r="8" spans="1:26" x14ac:dyDescent="0.25">
      <c r="A8" s="18" t="s">
        <v>27</v>
      </c>
      <c r="B8" s="17">
        <f>P13</f>
        <v>400</v>
      </c>
      <c r="C8" s="2"/>
      <c r="D8" s="12">
        <f>SUM(D5/D7/D6)</f>
        <v>187.5</v>
      </c>
      <c r="E8" s="12" t="s">
        <v>28</v>
      </c>
      <c r="F8" s="2"/>
      <c r="G8" s="2"/>
      <c r="H8" s="2"/>
      <c r="I8" s="2"/>
      <c r="J8" s="2"/>
      <c r="K8" s="12" t="s">
        <v>29</v>
      </c>
      <c r="L8" s="13">
        <v>0</v>
      </c>
      <c r="M8" s="14">
        <v>10</v>
      </c>
      <c r="N8" s="15">
        <v>0</v>
      </c>
      <c r="O8" s="16"/>
      <c r="P8" s="17">
        <f t="shared" si="0"/>
        <v>0</v>
      </c>
      <c r="Q8" s="2"/>
      <c r="R8" s="12" t="s">
        <v>30</v>
      </c>
      <c r="S8" s="12">
        <f>SUM(S6/S7)</f>
        <v>10</v>
      </c>
      <c r="T8" s="2"/>
      <c r="U8" s="2"/>
      <c r="V8" s="2"/>
      <c r="W8" s="2"/>
      <c r="X8" s="2"/>
      <c r="Y8" s="2"/>
      <c r="Z8" s="2"/>
    </row>
    <row r="9" spans="1:26" x14ac:dyDescent="0.25">
      <c r="A9" s="18" t="s">
        <v>31</v>
      </c>
      <c r="B9" s="9">
        <v>0</v>
      </c>
      <c r="C9" s="2"/>
      <c r="D9" s="12">
        <f>SUM(D8/60)</f>
        <v>3.125</v>
      </c>
      <c r="E9" s="12" t="s">
        <v>32</v>
      </c>
      <c r="F9" s="2"/>
      <c r="G9" s="2"/>
      <c r="H9" s="2"/>
      <c r="I9" s="2"/>
      <c r="J9" s="2"/>
      <c r="K9" s="12" t="s">
        <v>33</v>
      </c>
      <c r="L9" s="13">
        <v>0</v>
      </c>
      <c r="M9" s="14">
        <v>10</v>
      </c>
      <c r="N9" s="15">
        <v>0</v>
      </c>
      <c r="O9" s="16"/>
      <c r="P9" s="17">
        <f t="shared" si="0"/>
        <v>0</v>
      </c>
      <c r="Q9" s="2"/>
      <c r="R9" s="12" t="s">
        <v>34</v>
      </c>
      <c r="S9" s="9">
        <v>4.71</v>
      </c>
      <c r="T9" s="2"/>
      <c r="U9" s="2"/>
      <c r="V9" s="2"/>
      <c r="W9" s="2"/>
      <c r="X9" s="2"/>
      <c r="Y9" s="2"/>
      <c r="Z9" s="2"/>
    </row>
    <row r="10" spans="1:26" x14ac:dyDescent="0.25">
      <c r="A10" s="18" t="s">
        <v>35</v>
      </c>
      <c r="B10" s="19">
        <f>L20</f>
        <v>0</v>
      </c>
      <c r="C10" s="2"/>
      <c r="D10" s="2"/>
      <c r="E10" s="2"/>
      <c r="F10" s="2"/>
      <c r="G10" s="2"/>
      <c r="H10" s="2"/>
      <c r="I10" s="2"/>
      <c r="J10" s="2"/>
      <c r="K10" s="12" t="s">
        <v>36</v>
      </c>
      <c r="L10" s="13">
        <v>0</v>
      </c>
      <c r="M10" s="14">
        <v>10</v>
      </c>
      <c r="N10" s="15">
        <v>0</v>
      </c>
      <c r="O10" s="16"/>
      <c r="P10" s="17">
        <f t="shared" si="0"/>
        <v>0</v>
      </c>
      <c r="Q10" s="2"/>
      <c r="R10" s="20" t="s">
        <v>37</v>
      </c>
      <c r="S10" s="21">
        <f>SUM(S9*S8)</f>
        <v>47.1</v>
      </c>
      <c r="T10" s="2"/>
      <c r="U10" s="2"/>
      <c r="V10" s="2"/>
      <c r="W10" s="2"/>
      <c r="X10" s="2"/>
      <c r="Y10" s="2"/>
      <c r="Z10" s="2"/>
    </row>
    <row r="11" spans="1:26" x14ac:dyDescent="0.25">
      <c r="A11" s="12" t="s">
        <v>38</v>
      </c>
      <c r="B11" s="9">
        <v>0</v>
      </c>
      <c r="C11" s="2"/>
      <c r="D11" s="43">
        <v>0</v>
      </c>
      <c r="E11" s="45" t="s">
        <v>39</v>
      </c>
      <c r="F11" s="2"/>
      <c r="G11" s="2"/>
      <c r="H11" s="2"/>
      <c r="I11" s="2"/>
      <c r="J11" s="2"/>
      <c r="K11" s="12" t="s">
        <v>40</v>
      </c>
      <c r="L11" s="13">
        <v>0</v>
      </c>
      <c r="M11" s="14">
        <v>10</v>
      </c>
      <c r="N11" s="15">
        <v>0</v>
      </c>
      <c r="O11" s="16"/>
      <c r="P11" s="17">
        <f>M11*L11*N10</f>
        <v>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2" t="s">
        <v>16</v>
      </c>
      <c r="B12" s="9">
        <v>0</v>
      </c>
      <c r="C12" s="2"/>
      <c r="D12" s="44"/>
      <c r="E12" s="44"/>
      <c r="F12" s="2"/>
      <c r="G12" s="2"/>
      <c r="H12" s="2"/>
      <c r="I12" s="2"/>
      <c r="J12" s="2"/>
      <c r="K12" s="12" t="s">
        <v>41</v>
      </c>
      <c r="L12" s="13">
        <v>0</v>
      </c>
      <c r="M12" s="14">
        <v>10</v>
      </c>
      <c r="N12" s="15">
        <v>0</v>
      </c>
      <c r="O12" s="16"/>
      <c r="P12" s="17">
        <f>M12*L12*N12</f>
        <v>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2" t="s">
        <v>42</v>
      </c>
      <c r="B13" s="9">
        <v>0</v>
      </c>
      <c r="C13" s="2"/>
      <c r="D13" s="2"/>
      <c r="E13" s="2"/>
      <c r="F13" s="2"/>
      <c r="G13" s="2"/>
      <c r="H13" s="2"/>
      <c r="I13" s="2"/>
      <c r="J13" s="23"/>
      <c r="K13" s="24"/>
      <c r="L13" s="2"/>
      <c r="M13" s="25"/>
      <c r="N13" s="25"/>
      <c r="O13" s="25"/>
      <c r="P13" s="26">
        <f>SUM(P5:P8)</f>
        <v>400</v>
      </c>
      <c r="Q13" s="2"/>
      <c r="R13" s="34" t="s">
        <v>43</v>
      </c>
      <c r="S13" s="35"/>
      <c r="T13" s="35"/>
      <c r="U13" s="35"/>
      <c r="V13" s="36"/>
      <c r="W13" s="2"/>
      <c r="X13" s="2"/>
      <c r="Y13" s="2"/>
      <c r="Z13" s="2"/>
    </row>
    <row r="14" spans="1:26" x14ac:dyDescent="0.25">
      <c r="A14" s="12" t="s">
        <v>44</v>
      </c>
      <c r="B14" s="9">
        <v>0</v>
      </c>
      <c r="C14" s="2"/>
      <c r="D14" s="39" t="s">
        <v>23</v>
      </c>
      <c r="E14" s="36"/>
      <c r="F14" s="2"/>
      <c r="G14" s="2"/>
      <c r="H14" s="2"/>
      <c r="I14" s="2"/>
      <c r="J14" s="27"/>
      <c r="K14" s="1" t="s">
        <v>45</v>
      </c>
      <c r="L14" s="46">
        <v>0</v>
      </c>
      <c r="M14" s="36"/>
      <c r="N14" s="2"/>
      <c r="O14" s="2"/>
      <c r="P14" s="2"/>
      <c r="Q14" s="2"/>
      <c r="R14" s="47" t="s">
        <v>46</v>
      </c>
      <c r="S14" s="48"/>
      <c r="T14" s="48"/>
      <c r="U14" s="48"/>
      <c r="V14" s="49"/>
      <c r="W14" s="2"/>
      <c r="X14" s="2"/>
      <c r="Y14" s="2"/>
      <c r="Z14" s="2"/>
    </row>
    <row r="15" spans="1:26" x14ac:dyDescent="0.25">
      <c r="A15" s="28" t="s">
        <v>47</v>
      </c>
      <c r="B15" s="9">
        <v>0</v>
      </c>
      <c r="C15" s="2"/>
      <c r="D15" s="10">
        <v>0</v>
      </c>
      <c r="E15" s="11" t="s">
        <v>48</v>
      </c>
      <c r="F15" s="2"/>
      <c r="G15" s="2"/>
      <c r="H15" s="2"/>
      <c r="I15" s="2"/>
      <c r="J15" s="27"/>
      <c r="K15" s="1" t="s">
        <v>19</v>
      </c>
      <c r="L15" s="41">
        <v>4</v>
      </c>
      <c r="M15" s="36"/>
      <c r="N15" s="2"/>
      <c r="O15" s="2"/>
      <c r="P15" s="2"/>
      <c r="Q15" s="2"/>
      <c r="R15" s="50"/>
      <c r="S15" s="51"/>
      <c r="T15" s="51"/>
      <c r="U15" s="51"/>
      <c r="V15" s="52"/>
      <c r="W15" s="2"/>
      <c r="X15" s="2"/>
      <c r="Y15" s="2"/>
      <c r="Z15" s="2"/>
    </row>
    <row r="16" spans="1:26" ht="15" customHeight="1" x14ac:dyDescent="0.25">
      <c r="A16" s="12" t="s">
        <v>49</v>
      </c>
      <c r="B16" s="9">
        <v>0</v>
      </c>
      <c r="C16" s="2"/>
      <c r="D16" s="15">
        <v>5</v>
      </c>
      <c r="E16" s="12" t="s">
        <v>50</v>
      </c>
      <c r="F16" s="2"/>
      <c r="G16" s="2"/>
      <c r="H16" s="2"/>
      <c r="I16" s="2"/>
      <c r="J16" s="27"/>
      <c r="K16" s="1" t="s">
        <v>51</v>
      </c>
      <c r="L16" s="41">
        <v>3</v>
      </c>
      <c r="M16" s="36"/>
      <c r="N16" s="2"/>
      <c r="O16" s="2"/>
      <c r="P16" s="2"/>
      <c r="Q16" s="2"/>
      <c r="R16" s="50"/>
      <c r="S16" s="51"/>
      <c r="T16" s="51"/>
      <c r="U16" s="51"/>
      <c r="V16" s="52"/>
      <c r="W16" s="2"/>
      <c r="X16" s="2"/>
      <c r="Y16" s="2"/>
      <c r="Z16" s="2"/>
    </row>
    <row r="17" spans="1:26" ht="15" customHeight="1" x14ac:dyDescent="0.25">
      <c r="A17" s="12" t="s">
        <v>52</v>
      </c>
      <c r="B17" s="9">
        <v>0</v>
      </c>
      <c r="C17" s="2"/>
      <c r="D17" s="15">
        <v>8</v>
      </c>
      <c r="E17" s="12" t="s">
        <v>24</v>
      </c>
      <c r="F17" s="2"/>
      <c r="G17" s="2"/>
      <c r="H17" s="2"/>
      <c r="I17" s="2"/>
      <c r="J17" s="27"/>
      <c r="K17" s="1"/>
      <c r="L17" s="42"/>
      <c r="M17" s="36"/>
      <c r="N17" s="2"/>
      <c r="O17" s="2"/>
      <c r="P17" s="2"/>
      <c r="Q17" s="2"/>
      <c r="R17" s="50"/>
      <c r="S17" s="51"/>
      <c r="T17" s="51"/>
      <c r="U17" s="51"/>
      <c r="V17" s="52"/>
      <c r="W17" s="2"/>
      <c r="X17" s="2"/>
      <c r="Y17" s="2"/>
      <c r="Z17" s="2"/>
    </row>
    <row r="18" spans="1:26" x14ac:dyDescent="0.25">
      <c r="A18" s="12" t="s">
        <v>53</v>
      </c>
      <c r="B18" s="9">
        <v>0</v>
      </c>
      <c r="C18" s="2"/>
      <c r="D18" s="12">
        <f>SUM(D15/D17/D16)</f>
        <v>0</v>
      </c>
      <c r="E18" s="12" t="s">
        <v>28</v>
      </c>
      <c r="F18" s="2"/>
      <c r="G18" s="2"/>
      <c r="H18" s="2"/>
      <c r="I18" s="2"/>
      <c r="J18" s="27"/>
      <c r="K18" s="57" t="s">
        <v>54</v>
      </c>
      <c r="L18" s="58">
        <f>L14*L15</f>
        <v>0</v>
      </c>
      <c r="M18" s="49"/>
      <c r="N18" s="2"/>
      <c r="O18" s="2"/>
      <c r="P18" s="2"/>
      <c r="Q18" s="2"/>
      <c r="R18" s="50"/>
      <c r="S18" s="51"/>
      <c r="T18" s="51"/>
      <c r="U18" s="51"/>
      <c r="V18" s="52"/>
      <c r="W18" s="2"/>
      <c r="X18" s="2"/>
      <c r="Y18" s="2"/>
      <c r="Z18" s="2"/>
    </row>
    <row r="19" spans="1:26" x14ac:dyDescent="0.25">
      <c r="A19" s="12" t="s">
        <v>55</v>
      </c>
      <c r="B19" s="9">
        <v>0</v>
      </c>
      <c r="C19" s="2"/>
      <c r="D19" s="12">
        <f>SUM(D18/60)</f>
        <v>0</v>
      </c>
      <c r="E19" s="12" t="s">
        <v>32</v>
      </c>
      <c r="F19" s="2"/>
      <c r="G19" s="2"/>
      <c r="H19" s="2"/>
      <c r="I19" s="2"/>
      <c r="J19" s="2"/>
      <c r="K19" s="44"/>
      <c r="L19" s="53"/>
      <c r="M19" s="55"/>
      <c r="N19" s="2"/>
      <c r="O19" s="2"/>
      <c r="P19" s="2"/>
      <c r="Q19" s="2"/>
      <c r="R19" s="53"/>
      <c r="S19" s="54"/>
      <c r="T19" s="54"/>
      <c r="U19" s="54"/>
      <c r="V19" s="55"/>
      <c r="W19" s="2"/>
      <c r="X19" s="2"/>
      <c r="Y19" s="2"/>
      <c r="Z19" s="2"/>
    </row>
    <row r="20" spans="1:26" x14ac:dyDescent="0.25">
      <c r="A20" s="12" t="s">
        <v>56</v>
      </c>
      <c r="B20" s="9">
        <v>0</v>
      </c>
      <c r="C20" s="2"/>
      <c r="D20" s="2"/>
      <c r="E20" s="2"/>
      <c r="F20" s="2"/>
      <c r="G20" s="2"/>
      <c r="H20" s="2"/>
      <c r="I20" s="2"/>
      <c r="J20" s="2"/>
      <c r="K20" s="57" t="s">
        <v>57</v>
      </c>
      <c r="L20" s="58">
        <f>L14*L15*L16</f>
        <v>0</v>
      </c>
      <c r="M20" s="49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2" t="s">
        <v>58</v>
      </c>
      <c r="B21" s="9">
        <v>0</v>
      </c>
      <c r="C21" s="2"/>
      <c r="D21" s="2"/>
      <c r="E21" s="2"/>
      <c r="F21" s="2"/>
      <c r="G21" s="2"/>
      <c r="H21" s="2"/>
      <c r="I21" s="2"/>
      <c r="J21" s="7"/>
      <c r="K21" s="44"/>
      <c r="L21" s="53"/>
      <c r="M21" s="5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2" t="s">
        <v>59</v>
      </c>
      <c r="B22" s="9">
        <v>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8" t="s">
        <v>60</v>
      </c>
      <c r="B23" s="17">
        <f>SUM(B5:B22)</f>
        <v>447.1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59" t="s">
        <v>61</v>
      </c>
      <c r="B25" s="36"/>
      <c r="C25" s="29" t="s">
        <v>62</v>
      </c>
      <c r="D25" s="29" t="s">
        <v>63</v>
      </c>
      <c r="E25" s="29" t="s">
        <v>13</v>
      </c>
      <c r="F25" s="29"/>
      <c r="G25" s="23"/>
      <c r="H25" s="23"/>
      <c r="I25" s="2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56" t="s">
        <v>64</v>
      </c>
      <c r="B26" s="36"/>
      <c r="C26" s="15">
        <v>2697</v>
      </c>
      <c r="D26" s="30">
        <v>4</v>
      </c>
      <c r="E26" s="17">
        <f>SUM(C26*D26)</f>
        <v>10788</v>
      </c>
      <c r="F26" s="31" t="s">
        <v>65</v>
      </c>
      <c r="G26" s="27"/>
      <c r="H26" s="27"/>
      <c r="I26" s="27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56"/>
      <c r="B27" s="36"/>
      <c r="C27" s="12"/>
      <c r="D27" s="12"/>
      <c r="E27" s="17">
        <f>B23</f>
        <v>447.1</v>
      </c>
      <c r="F27" s="31" t="s">
        <v>66</v>
      </c>
      <c r="G27" s="27"/>
      <c r="H27" s="27"/>
      <c r="I27" s="27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56"/>
      <c r="B28" s="36"/>
      <c r="C28" s="12"/>
      <c r="D28" s="12"/>
      <c r="E28" s="17">
        <f>E26-E27</f>
        <v>10340.9</v>
      </c>
      <c r="F28" s="31" t="s">
        <v>67</v>
      </c>
      <c r="G28" s="27"/>
      <c r="H28" s="27"/>
      <c r="I28" s="2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56"/>
      <c r="B29" s="36"/>
      <c r="C29" s="12"/>
      <c r="D29" s="12"/>
      <c r="E29" s="12"/>
      <c r="F29" s="31"/>
      <c r="G29" s="27"/>
      <c r="H29" s="27"/>
      <c r="I29" s="2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56"/>
      <c r="B30" s="36"/>
      <c r="C30" s="12"/>
      <c r="D30" s="12"/>
      <c r="E30" s="32">
        <f>E28/E26</f>
        <v>0.95855580274378938</v>
      </c>
      <c r="F30" s="31" t="s">
        <v>68</v>
      </c>
      <c r="G30" s="27"/>
      <c r="H30" s="27"/>
      <c r="I30" s="27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26">
    <mergeCell ref="A28:B28"/>
    <mergeCell ref="A29:B29"/>
    <mergeCell ref="A30:B30"/>
    <mergeCell ref="K18:K19"/>
    <mergeCell ref="L18:M19"/>
    <mergeCell ref="K20:K21"/>
    <mergeCell ref="L20:M21"/>
    <mergeCell ref="A25:B25"/>
    <mergeCell ref="A26:B26"/>
    <mergeCell ref="A27:B27"/>
    <mergeCell ref="L16:M16"/>
    <mergeCell ref="L17:M17"/>
    <mergeCell ref="D11:D12"/>
    <mergeCell ref="E11:E12"/>
    <mergeCell ref="R13:V13"/>
    <mergeCell ref="D14:E14"/>
    <mergeCell ref="L14:M14"/>
    <mergeCell ref="R14:V19"/>
    <mergeCell ref="L15:M15"/>
    <mergeCell ref="R1:V1"/>
    <mergeCell ref="B2:K2"/>
    <mergeCell ref="R2:V2"/>
    <mergeCell ref="D4:E4"/>
    <mergeCell ref="R5:S5"/>
    <mergeCell ref="U5:V5"/>
    <mergeCell ref="B1:K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 Main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tzillz</dc:creator>
  <cp:lastModifiedBy>Tamica Cruz</cp:lastModifiedBy>
  <dcterms:created xsi:type="dcterms:W3CDTF">2018-01-10T18:24:12Z</dcterms:created>
  <dcterms:modified xsi:type="dcterms:W3CDTF">2024-09-16T17:23:30Z</dcterms:modified>
</cp:coreProperties>
</file>